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47_NPO\1 výzva\"/>
    </mc:Choice>
  </mc:AlternateContent>
  <xr:revisionPtr revIDLastSave="0" documentId="13_ncr:1_{1A145FC2-B7DA-4DF3-B7C1-47AAE258C9D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P10" i="1" s="1"/>
  <c r="Q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<sst xmlns="http://schemas.openxmlformats.org/spreadsheetml/2006/main" count="39" uniqueCount="38">
  <si>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</si>
  <si>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</si>
  <si>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</si>
  <si>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</si>
  <si>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</si>
  <si>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</si>
  <si>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</si>
  <si>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</si>
  <si>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</si>
  <si>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</si>
  <si>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</si>
  <si>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</si>
  <si>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</si>
  <si>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</si>
  <si>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</si>
  <si>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</si>
  <si>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</si>
  <si>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</si>
  <si>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</si>
  <si>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</si>
  <si>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</si>
  <si>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</si>
  <si>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</si>
  <si>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</si>
  <si>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</si>
  <si>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</si>
  <si>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</si>
  <si>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</si>
  <si>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</si>
  <si>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</si>
  <si>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047 - 2024 </t>
  </si>
  <si>
    <t>Samostatná faktura</t>
  </si>
  <si>
    <t>prof. Ing. Ludmila Kučerová, Ph.D.,
Tel: 37763 8724</t>
  </si>
  <si>
    <t>Univerzitní 22, 
301 00 Plzeň,
Fakulta strojní - Katedra materiálu a strojírenské metalurgie,
místnost UF 008</t>
  </si>
  <si>
    <r>
      <t xml:space="preserve">Laboratorní střižný mlýn, který by umožňoval mletí širokého spektra materiálů, od plastů (vč. plastových 3D tisků nebo plastových hraček), polymerů, gumy, PET, textilu k neželezným kovům. Umožňovalo by to pracovat s nejširším spektrem materiálů. 
</t>
    </r>
    <r>
      <rPr>
        <b/>
        <sz val="11"/>
        <rFont val="Calibri"/>
        <family val="2"/>
        <charset val="238"/>
        <scheme val="minor"/>
      </rPr>
      <t xml:space="preserve">
Technický popis
</t>
    </r>
    <r>
      <rPr>
        <u/>
        <sz val="11"/>
        <rFont val="Calibri"/>
        <family val="2"/>
        <charset val="238"/>
        <scheme val="minor"/>
      </rPr>
      <t>Vstupní materiál</t>
    </r>
    <r>
      <rPr>
        <sz val="11"/>
        <rFont val="Calibri"/>
        <family val="2"/>
        <charset val="238"/>
        <scheme val="minor"/>
      </rPr>
      <t xml:space="preserve">:  Vhodné pro zpracování tvrdých, měkkých, křehkých i houževnatých materiálů.
</t>
    </r>
    <r>
      <rPr>
        <u/>
        <sz val="11"/>
        <rFont val="Calibri"/>
        <family val="2"/>
        <charset val="238"/>
        <scheme val="minor"/>
      </rPr>
      <t>Vstupní velikost materiálu</t>
    </r>
    <r>
      <rPr>
        <sz val="11"/>
        <rFont val="Calibri"/>
        <family val="2"/>
        <charset val="238"/>
        <scheme val="minor"/>
      </rPr>
      <t xml:space="preserve">:  Min. 120 x 85 mm.
</t>
    </r>
    <r>
      <rPr>
        <u/>
        <sz val="11"/>
        <rFont val="Calibri"/>
        <family val="2"/>
        <charset val="238"/>
        <scheme val="minor"/>
      </rPr>
      <t>Konečná jemnost v závislosti na použití vzorku a sítu:</t>
    </r>
    <r>
      <rPr>
        <sz val="11"/>
        <rFont val="Calibri"/>
        <family val="2"/>
        <charset val="238"/>
        <scheme val="minor"/>
      </rPr>
      <t xml:space="preserve">  0,25 - 10 mm.
</t>
    </r>
    <r>
      <rPr>
        <u/>
        <sz val="11"/>
        <rFont val="Calibri"/>
        <family val="2"/>
        <charset val="238"/>
        <scheme val="minor"/>
      </rPr>
      <t>Oblast použití:</t>
    </r>
    <r>
      <rPr>
        <sz val="11"/>
        <rFont val="Calibri"/>
        <family val="2"/>
        <charset val="238"/>
        <scheme val="minor"/>
      </rPr>
      <t xml:space="preserve">  chemie, plasty a textilie, strojírenství, elektronika, zemědělství, potraviny, recyklace.
</t>
    </r>
    <r>
      <rPr>
        <u/>
        <sz val="11"/>
        <rFont val="Calibri"/>
        <family val="2"/>
        <charset val="238"/>
        <scheme val="minor"/>
      </rPr>
      <t>Sběrný systém:</t>
    </r>
    <r>
      <rPr>
        <sz val="11"/>
        <rFont val="Calibri"/>
        <family val="2"/>
        <charset val="238"/>
        <scheme val="minor"/>
      </rPr>
      <t xml:space="preserve">  násypka na sypké látky s hranolem na protlačení materiálu a sběrná nádoba s objemem min. 3l.
</t>
    </r>
    <r>
      <rPr>
        <u/>
        <sz val="11"/>
        <rFont val="Calibri"/>
        <family val="2"/>
        <charset val="238"/>
        <scheme val="minor"/>
      </rPr>
      <t>Mlecí nástroj</t>
    </r>
    <r>
      <rPr>
        <sz val="11"/>
        <rFont val="Calibri"/>
        <family val="2"/>
        <charset val="238"/>
        <scheme val="minor"/>
      </rPr>
      <t xml:space="preserve">:  řezací rotor s V noži a protinoži – materiál tvrdokov (WC+CO).
</t>
    </r>
    <r>
      <rPr>
        <u/>
        <sz val="11"/>
        <rFont val="Calibri"/>
        <family val="2"/>
        <charset val="238"/>
        <scheme val="minor"/>
      </rPr>
      <t>Pohon</t>
    </r>
    <r>
      <rPr>
        <sz val="11"/>
        <rFont val="Calibri"/>
        <family val="2"/>
        <charset val="238"/>
        <scheme val="minor"/>
      </rPr>
      <t xml:space="preserve">:  třífázový motor 3 - 5 kW.
</t>
    </r>
    <r>
      <rPr>
        <u/>
        <sz val="11"/>
        <rFont val="Calibri"/>
        <family val="2"/>
        <charset val="238"/>
        <scheme val="minor"/>
      </rPr>
      <t>Nastavitelné otáčky</t>
    </r>
    <r>
      <rPr>
        <sz val="11"/>
        <rFont val="Calibri"/>
        <family val="2"/>
        <charset val="238"/>
        <scheme val="minor"/>
      </rPr>
      <t xml:space="preserve">:  300 - 3 000 rpm.
</t>
    </r>
    <r>
      <rPr>
        <u/>
        <sz val="11"/>
        <rFont val="Calibri"/>
        <family val="2"/>
        <charset val="238"/>
        <scheme val="minor"/>
      </rPr>
      <t>Napájení:</t>
    </r>
    <r>
      <rPr>
        <sz val="11"/>
        <rFont val="Calibri"/>
        <family val="2"/>
        <charset val="238"/>
        <scheme val="minor"/>
      </rPr>
      <t xml:space="preserve">  380-460 V/3, 50-60 Hz, 5000 Watt.
</t>
    </r>
    <r>
      <rPr>
        <u/>
        <sz val="11"/>
        <rFont val="Calibri"/>
        <family val="2"/>
        <charset val="238"/>
        <scheme val="minor"/>
      </rPr>
      <t>Typy a rozměry sít:</t>
    </r>
    <r>
      <rPr>
        <sz val="11"/>
        <rFont val="Calibri"/>
        <family val="2"/>
        <charset val="238"/>
        <scheme val="minor"/>
      </rPr>
      <t xml:space="preserve">  2x Kazeta se stínovou vložkou z nerez oceli 316L:
                                             - síto 1 mm lichoběžníkové otvory
                                             - síto 4 mm čtvercové otvory.
</t>
    </r>
    <r>
      <rPr>
        <u/>
        <sz val="11"/>
        <rFont val="Calibri"/>
        <family val="2"/>
        <charset val="238"/>
        <scheme val="minor"/>
      </rPr>
      <t>Hmotnost zařízení:</t>
    </r>
    <r>
      <rPr>
        <sz val="11"/>
        <rFont val="Calibri"/>
        <family val="2"/>
        <charset val="238"/>
        <scheme val="minor"/>
      </rPr>
      <t xml:space="preserve">  max 90 kg.
</t>
    </r>
    <r>
      <rPr>
        <u/>
        <sz val="11"/>
        <rFont val="Calibri"/>
        <family val="2"/>
        <charset val="238"/>
        <scheme val="minor"/>
      </rPr>
      <t>Možnosti umístění:</t>
    </r>
    <r>
      <rPr>
        <sz val="11"/>
        <rFont val="Calibri"/>
        <family val="2"/>
        <charset val="238"/>
        <scheme val="minor"/>
      </rPr>
      <t xml:space="preserve">  stůl, stojan.
</t>
    </r>
    <r>
      <rPr>
        <u/>
        <sz val="11"/>
        <rFont val="Calibri"/>
        <family val="2"/>
        <charset val="238"/>
        <scheme val="minor"/>
      </rPr>
      <t>Požadované příslušenství</t>
    </r>
    <r>
      <rPr>
        <sz val="11"/>
        <rFont val="Calibri"/>
        <family val="2"/>
        <charset val="238"/>
        <scheme val="minor"/>
      </rPr>
      <t xml:space="preserve">:  univerzální stojan.
</t>
    </r>
    <r>
      <rPr>
        <u/>
        <sz val="11"/>
        <rFont val="Calibri"/>
        <family val="2"/>
        <charset val="238"/>
        <scheme val="minor"/>
      </rPr>
      <t>Úroveň emisí akustického tlaku na pracovišti podle DIN EN ISO 3746 (v závislosti na broušeném materiálu, použitém rotoru a sítové vložce)</t>
    </r>
    <r>
      <rPr>
        <sz val="11"/>
        <rFont val="Calibri"/>
        <family val="2"/>
        <charset val="238"/>
        <scheme val="minor"/>
      </rPr>
      <t xml:space="preserve">:  Max. LpAd = 72 dB
</t>
    </r>
    <r>
      <rPr>
        <u/>
        <sz val="11"/>
        <rFont val="Calibri"/>
        <family val="2"/>
        <charset val="238"/>
        <scheme val="minor"/>
      </rPr>
      <t>Další požadavky</t>
    </r>
    <r>
      <rPr>
        <sz val="11"/>
        <rFont val="Calibri"/>
        <family val="2"/>
        <charset val="238"/>
        <scheme val="minor"/>
      </rPr>
      <t>:  Možnost výměny rotoru za jiný typ mlecího nástroje. 
                                    Možnost budoucího rozšíření zařízení o cyklonový separátor na odsávání vzorků. 
                                    Možnost budoucího dokoupení a provozování dalších kazet se síty s jinými rozměry otvorů (vč. jemnějších než 1 mm).</t>
    </r>
  </si>
  <si>
    <t>60 dní</t>
  </si>
  <si>
    <t>Národní plán obnovy pro oblast vysokých škol pro roky 2023–2025
Název projektu: ZČU 2025: Směrem k udržitelné univerzitě
Číslo projektu: NPO_ZCU_MSMT-2140/2024-4</t>
  </si>
  <si>
    <t>Laboratorní střižný mlýn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</si>
</sst>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K1" zoomScaleNormal="100" workbookViewId="0">
      <selection activeCell="Q8" sqref="Q8"/>
    </sheetView>
  </sheetViews>
  <sheetFormatPr defaultRowHeight="15" x14ac:dyDescent="0.25"/>
  <cols>
    <col min="1" max="1" width="1.42578125" customWidth="1"/>
    <col min="2" max="2" width="5.7109375" customWidth="1"/>
    <col min="3" max="3" width="36.140625" style="1" customWidth="1"/>
    <col min="4" max="4" width="11.7109375" style="2" customWidth="1"/>
    <col min="5" max="5" width="11.140625" style="3" customWidth="1"/>
    <col min="6" max="6" width="161.710937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61" customWidth="1"/>
    <col min="11" max="11" width="25.7109375" customWidth="1"/>
    <col min="12" max="12" width="36.5703125" customWidth="1"/>
    <col min="13" max="13" width="37.140625" style="4" customWidth="1"/>
    <col min="14" max="14" width="28.28515625" style="4" customWidth="1"/>
    <col min="15" max="15" width="19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8.85546875" style="5" customWidth="1"/>
  </cols>
  <sheetData>
    <row r="1" spans="1:21" ht="39.75" customHeight="1" x14ac:dyDescent="0.25">
      <c r="B1" s="50" t="s">
        <v>30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8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409.5" customHeight="1" thickTop="1" thickBot="1" x14ac:dyDescent="0.3">
      <c r="A7" s="25"/>
      <c r="B7" s="35">
        <v>1</v>
      </c>
      <c r="C7" s="36" t="s">
        <v>37</v>
      </c>
      <c r="D7" s="37">
        <v>1</v>
      </c>
      <c r="E7" s="38" t="s">
        <v>26</v>
      </c>
      <c r="F7" s="39" t="s">
        <v>34</v>
      </c>
      <c r="G7" s="61"/>
      <c r="H7" s="47" t="s">
        <v>31</v>
      </c>
      <c r="I7" s="38" t="s">
        <v>28</v>
      </c>
      <c r="J7" s="49" t="s">
        <v>36</v>
      </c>
      <c r="K7" s="40"/>
      <c r="L7" s="47" t="s">
        <v>32</v>
      </c>
      <c r="M7" s="47" t="s">
        <v>33</v>
      </c>
      <c r="N7" s="41" t="s">
        <v>35</v>
      </c>
      <c r="O7" s="42">
        <f>P7*D7</f>
        <v>590000</v>
      </c>
      <c r="P7" s="43">
        <v>590000</v>
      </c>
      <c r="Q7" s="62">
        <v>1</v>
      </c>
      <c r="R7" s="44">
        <f>D7*Q7</f>
        <v>1</v>
      </c>
      <c r="S7" s="45" t="str">
        <f t="shared" ref="S7" si="0">IF(ISNUMBER(Q7), IF(Q7&gt;P7,"NEVYHOVUJE","VYHOVUJE")," ")</f>
        <v>VYHOVUJE</v>
      </c>
      <c r="T7" s="38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4" t="s">
        <v>12</v>
      </c>
      <c r="R9" s="55"/>
      <c r="S9" s="56"/>
      <c r="T9" s="20"/>
      <c r="U9" s="29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7"/>
      <c r="H10" s="30"/>
      <c r="K10" s="7"/>
      <c r="L10" s="7"/>
      <c r="M10" s="7"/>
      <c r="N10" s="31"/>
      <c r="O10" s="31"/>
      <c r="P10" s="32">
        <f>SUM(O7:O7)</f>
        <v>590000</v>
      </c>
      <c r="Q10" s="58">
        <f>SUM(R7:R7)</f>
        <v>1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9bnJLACJmumIPecEKx2pW1nMyejqsw++eYfJmRpD/nPCm7TtA/Q4Q1ttV5lEd8a3KcgfQLmSg+4NosXsXPp3Wg==" saltValue="q9ZoOltEoED3Mgqa1Xlu4Q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2024-11-15T12:21:03Z</cp:lastPrinted>
  <dcterms:created xsi:type="dcterms:W3CDTF">2014-03-05T12:43:32Z</dcterms:created>
  <dcterms:modified xsi:type="dcterms:W3CDTF">2024-11-15T14:10:11Z</dcterms:modified>
</cp:coreProperties>
</file>